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ICHANT\Desktop\"/>
    </mc:Choice>
  </mc:AlternateContent>
  <xr:revisionPtr revIDLastSave="0" documentId="8_{66A6A7A3-ED43-4BEC-BC41-3AEC1ACE3972}" xr6:coauthVersionLast="40" xr6:coauthVersionMax="40" xr10:uidLastSave="{00000000-0000-0000-0000-000000000000}"/>
  <bookViews>
    <workbookView xWindow="0" yWindow="0" windowWidth="28800" windowHeight="11925" xr2:uid="{93F5A098-26C3-48F7-B92B-EA5EF57D0C6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40" i="1" l="1"/>
  <c r="G41" i="1" s="1"/>
  <c r="E40" i="1"/>
  <c r="E41" i="1" s="1"/>
  <c r="C40" i="1"/>
  <c r="C41" i="1" s="1"/>
  <c r="F34" i="1"/>
  <c r="D34" i="1"/>
  <c r="B34" i="1"/>
  <c r="F33" i="1"/>
  <c r="D33" i="1"/>
  <c r="B33" i="1"/>
  <c r="F32" i="1"/>
  <c r="D32" i="1"/>
  <c r="B32" i="1"/>
  <c r="F31" i="1"/>
  <c r="D31" i="1"/>
  <c r="B31" i="1"/>
  <c r="F30" i="1"/>
  <c r="D30" i="1"/>
  <c r="B30" i="1"/>
  <c r="F29" i="1"/>
  <c r="D29" i="1"/>
  <c r="B29" i="1"/>
  <c r="F28" i="1"/>
  <c r="D28" i="1"/>
  <c r="B28" i="1"/>
  <c r="F27" i="1"/>
  <c r="D27" i="1"/>
  <c r="B27" i="1"/>
  <c r="F26" i="1"/>
  <c r="D26" i="1"/>
  <c r="B26" i="1"/>
  <c r="F25" i="1"/>
  <c r="D25" i="1"/>
  <c r="B25" i="1"/>
  <c r="F24" i="1"/>
  <c r="D24" i="1"/>
  <c r="B24" i="1"/>
  <c r="F23" i="1"/>
  <c r="D23" i="1"/>
  <c r="B23" i="1"/>
  <c r="F22" i="1"/>
  <c r="D22" i="1"/>
  <c r="B22" i="1"/>
  <c r="F21" i="1"/>
  <c r="D21" i="1"/>
  <c r="B21" i="1"/>
  <c r="F20" i="1"/>
  <c r="D20" i="1"/>
  <c r="B20" i="1"/>
  <c r="F19" i="1"/>
  <c r="D19" i="1"/>
  <c r="B19" i="1"/>
  <c r="F18" i="1"/>
  <c r="D18" i="1"/>
  <c r="B18" i="1"/>
  <c r="F17" i="1"/>
  <c r="D17" i="1"/>
  <c r="B17" i="1"/>
  <c r="F15" i="1"/>
  <c r="D15" i="1"/>
  <c r="B15" i="1"/>
  <c r="F14" i="1"/>
  <c r="D14" i="1"/>
  <c r="B14" i="1"/>
  <c r="B13" i="1"/>
  <c r="A13" i="1"/>
  <c r="F13" i="1" s="1"/>
  <c r="F12" i="1"/>
  <c r="D12" i="1"/>
  <c r="B12" i="1"/>
  <c r="A11" i="1"/>
  <c r="B11" i="1" s="1"/>
  <c r="A10" i="1"/>
  <c r="D10" i="1" s="1"/>
  <c r="A9" i="1"/>
  <c r="F9" i="1" s="1"/>
  <c r="A8" i="1"/>
  <c r="B8" i="1" s="1"/>
  <c r="D7" i="1"/>
  <c r="A7" i="1"/>
  <c r="F10" i="1" l="1"/>
  <c r="D8" i="1"/>
  <c r="A40" i="1"/>
  <c r="A41" i="1" s="1"/>
  <c r="F11" i="1"/>
  <c r="F7" i="1"/>
  <c r="F8" i="1"/>
  <c r="D13" i="1"/>
  <c r="D11" i="1"/>
  <c r="B9" i="1"/>
  <c r="D9" i="1"/>
  <c r="B10" i="1"/>
  <c r="B7" i="1"/>
  <c r="D40" i="1" l="1"/>
  <c r="D41" i="1" s="1"/>
  <c r="F40" i="1"/>
  <c r="F41" i="1" s="1"/>
  <c r="B40" i="1"/>
  <c r="B41" i="1" s="1"/>
</calcChain>
</file>

<file path=xl/sharedStrings.xml><?xml version="1.0" encoding="utf-8"?>
<sst xmlns="http://schemas.openxmlformats.org/spreadsheetml/2006/main" count="13" uniqueCount="9">
  <si>
    <t>ΜΟΤΟΔΥΝΑΜΙΚΗ Α.Ε.Ε.</t>
  </si>
  <si>
    <t xml:space="preserve">ΕΚΤΑΚΤΗ ΓΕΝΙΚΗ ΣΥΝΕΛΕΥΣΗ των ΜΕΤΟΧΩΝ της 19ης  Δεκεμβρίου 2018 </t>
  </si>
  <si>
    <t>ΠΙΝΑΚΑΣ ΑΠΟΤΕΛΕΣΜΑΤΩΝ ΨΗΦΟΦΟΡΙΑΣ</t>
  </si>
  <si>
    <t>ΑΡΙΘΜΟΣ ΜΕΤΟΧΩΝ</t>
  </si>
  <si>
    <r>
      <t>ΘΕΜΑ 1</t>
    </r>
    <r>
      <rPr>
        <sz val="11"/>
        <color theme="1"/>
        <rFont val="Calibri"/>
        <family val="2"/>
        <charset val="161"/>
        <scheme val="minor"/>
      </rPr>
      <t>: Λήψη απόφασης για την αύξηση του μετοχικού κεφαλαίου της Εταιρίας με καταβολή μετρητών και έκδοση νέων κοινών ονομαστικών μετοχών</t>
    </r>
  </si>
  <si>
    <r>
      <t>ΘΕΜΑ 2</t>
    </r>
    <r>
      <rPr>
        <sz val="11"/>
        <color theme="1"/>
        <rFont val="Calibri"/>
        <family val="2"/>
        <charset val="161"/>
        <scheme val="minor"/>
      </rPr>
      <t xml:space="preserve">: Παροχή εξουσιοδότησης προς το Διοικητικό Συμβούλιο για τον καθορισμό των επί μέρους όρων της αύξησης του μετοχικού κεφαλαίου, περιλαμβανομένης και της τιμής διάθεσης και την εισαγωγή προς διαπραγμάτευση των νέων μετοχών στο Χρηματιστήριο </t>
    </r>
  </si>
  <si>
    <r>
      <t>ΘΕΜΑ 3</t>
    </r>
    <r>
      <rPr>
        <sz val="11"/>
        <color theme="1"/>
        <rFont val="Calibri"/>
        <family val="2"/>
        <charset val="161"/>
        <scheme val="minor"/>
      </rPr>
      <t>: Διάφορες Ανακοινώσεις</t>
    </r>
  </si>
  <si>
    <t>ΥΠΕΡ</t>
  </si>
  <si>
    <t>ΚΑΤΆ</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</si>
</sst>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13" x14ac:knownFonts="1">
    <font>
      <sz val="11"/>
      <color theme="1"/>
      <name val="Calibri"/>
      <family val="2"/>
      <charset val="161"/>
      <scheme val="minor"/>
    </font>
    <font>
      <b/>
      <u/>
      <sz val="12"/>
      <name val="Arial"/>
      <family val="2"/>
      <charset val="161"/>
    </font>
    <font>
      <sz val="10"/>
      <name val="Arial"/>
      <family val="2"/>
      <charset val="161"/>
    </font>
    <font>
      <b/>
      <sz val="12"/>
      <name val="Arial"/>
      <family val="2"/>
      <charset val="161"/>
    </font>
    <font>
      <b/>
      <sz val="10"/>
      <name val="Arial"/>
      <family val="2"/>
      <charset val="161"/>
    </font>
    <font>
      <sz val="8"/>
      <name val="Arial"/>
      <family val="2"/>
      <charset val="161"/>
    </font>
    <font>
      <sz val="10"/>
      <color rgb="FF000000"/>
      <name val="Arial"/>
      <family val="2"/>
      <charset val="161"/>
    </font>
    <font>
      <sz val="9"/>
      <color rgb="FF000000"/>
      <name val="Arial"/>
      <family val="2"/>
      <charset val="161"/>
    </font>
    <font>
      <sz val="10"/>
      <color indexed="10"/>
      <name val="Arial"/>
      <family val="2"/>
      <charset val="161"/>
    </font>
    <font>
      <b/>
      <sz val="8"/>
      <name val="Arial"/>
      <family val="2"/>
      <charset val="161"/>
    </font>
    <font>
      <sz val="10.5"/>
      <color rgb="FF000000"/>
      <name val="Arial"/>
      <family val="2"/>
      <charset val="161"/>
    </font>
    <font>
      <b/>
      <sz val="10.5"/>
      <color rgb="FF000000"/>
      <name val="Arial"/>
      <family val="2"/>
      <charset val="161"/>
    </font>
    <font>
      <b/>
      <u/>
      <sz val="10.5"/>
      <color rgb="FF000000"/>
      <name val="Arial"/>
      <family val="2"/>
      <charset val="161"/>
    </font>
  </fonts>
  <fills count="4">
    <fill>
      <patternFill patternType="none"/>
    </fill>
    <fill>
      <patternFill patternType="gray125"/>
    </fill>
    <fill>
      <patternFill patternType="solid">
        <fgColor theme="0"/>
        <bgColor indexed="64"/>
      </patternFill>
    </fill>
    <fill>
      <patternFill patternType="solid">
        <fgColor indexed="43"/>
        <bgColor indexed="64"/>
      </patternFill>
    </fill>
  </fills>
  <borders count="18">
    <border>
      <left/>
      <right/>
      <top/>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dashDot">
        <color indexed="64"/>
      </right>
      <top style="thin">
        <color indexed="64"/>
      </top>
      <bottom style="thin">
        <color indexed="64"/>
      </bottom>
      <diagonal/>
    </border>
    <border>
      <left style="dashDot">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dashDot">
        <color indexed="64"/>
      </right>
      <top style="thin">
        <color indexed="64"/>
      </top>
      <bottom/>
      <diagonal/>
    </border>
    <border>
      <left style="dashDot">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dashDot">
        <color indexed="64"/>
      </right>
      <top style="thin">
        <color indexed="64"/>
      </top>
      <bottom style="medium">
        <color indexed="64"/>
      </bottom>
      <diagonal/>
    </border>
    <border>
      <left style="dashDot">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dashDot">
        <color indexed="64"/>
      </right>
      <top/>
      <bottom/>
      <diagonal/>
    </border>
    <border>
      <left style="medium">
        <color indexed="64"/>
      </left>
      <right style="medium">
        <color indexed="64"/>
      </right>
      <top/>
      <bottom/>
      <diagonal/>
    </border>
  </borders>
  <cellStyleXfs count="1">
    <xf numFmtId="0" fontId="0" fillId="0" borderId="0"/>
  </cellStyleXfs>
  <cellXfs count="41">
    <xf numFmtId="0" fontId="0" fillId="0" borderId="0" xfId="0"/>
    <xf numFmtId="0" fontId="2" fillId="0" borderId="0" xfId="0" applyFont="1"/>
    <xf numFmtId="0" fontId="1" fillId="0" borderId="0" xfId="0" applyFont="1"/>
    <xf numFmtId="3" fontId="4" fillId="0" borderId="2" xfId="0" applyNumberFormat="1" applyFont="1" applyBorder="1" applyAlignment="1">
      <alignment horizontal="center" vertical="center" wrapText="1"/>
    </xf>
    <xf numFmtId="3" fontId="5" fillId="0" borderId="4" xfId="0" applyNumberFormat="1" applyFont="1" applyBorder="1" applyAlignment="1">
      <alignment horizont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3" fontId="2" fillId="0" borderId="4" xfId="0" applyNumberFormat="1" applyFont="1" applyBorder="1" applyAlignment="1">
      <alignment horizontal="center" vertical="center" wrapText="1"/>
    </xf>
    <xf numFmtId="3" fontId="2" fillId="0" borderId="5" xfId="0" applyNumberFormat="1" applyFont="1" applyBorder="1" applyAlignment="1">
      <alignment vertical="center"/>
    </xf>
    <xf numFmtId="3" fontId="2" fillId="0" borderId="6" xfId="0" applyNumberFormat="1" applyFont="1" applyBorder="1" applyAlignment="1">
      <alignment vertical="center"/>
    </xf>
    <xf numFmtId="3" fontId="6" fillId="2" borderId="7" xfId="0" applyNumberFormat="1" applyFont="1" applyFill="1" applyBorder="1" applyAlignment="1">
      <alignment horizontal="center" vertical="center" wrapText="1"/>
    </xf>
    <xf numFmtId="3" fontId="2" fillId="0" borderId="6" xfId="0" applyNumberFormat="1" applyFont="1" applyBorder="1" applyAlignment="1">
      <alignment vertical="top"/>
    </xf>
    <xf numFmtId="0" fontId="2" fillId="0" borderId="0" xfId="0" applyFont="1" applyAlignment="1">
      <alignment vertical="top"/>
    </xf>
    <xf numFmtId="3" fontId="7" fillId="0" borderId="8" xfId="0" applyNumberFormat="1" applyFont="1" applyBorder="1" applyAlignment="1">
      <alignment horizontal="center" vertical="center" wrapText="1"/>
    </xf>
    <xf numFmtId="0" fontId="8" fillId="0" borderId="0" xfId="0" applyFont="1" applyAlignment="1">
      <alignment vertical="top"/>
    </xf>
    <xf numFmtId="3" fontId="2" fillId="0" borderId="9" xfId="0" applyNumberFormat="1" applyFont="1" applyBorder="1" applyAlignment="1">
      <alignment horizontal="center" vertical="top" wrapText="1"/>
    </xf>
    <xf numFmtId="3" fontId="2" fillId="0" borderId="10" xfId="0" applyNumberFormat="1" applyFont="1" applyBorder="1" applyAlignment="1">
      <alignment vertical="top"/>
    </xf>
    <xf numFmtId="3" fontId="2" fillId="0" borderId="11" xfId="0" applyNumberFormat="1" applyFont="1" applyBorder="1" applyAlignment="1">
      <alignment vertical="top"/>
    </xf>
    <xf numFmtId="3" fontId="2" fillId="0" borderId="12" xfId="0" applyNumberFormat="1" applyFont="1" applyBorder="1" applyAlignment="1">
      <alignment horizontal="center" vertical="top" wrapText="1"/>
    </xf>
    <xf numFmtId="3" fontId="2" fillId="0" borderId="13" xfId="0" applyNumberFormat="1" applyFont="1" applyBorder="1" applyAlignment="1">
      <alignment vertical="top"/>
    </xf>
    <xf numFmtId="3" fontId="2" fillId="0" borderId="14" xfId="0" applyNumberFormat="1" applyFont="1" applyBorder="1" applyAlignment="1">
      <alignment vertical="top"/>
    </xf>
    <xf numFmtId="3" fontId="9" fillId="0" borderId="15" xfId="0" applyNumberFormat="1" applyFont="1" applyBorder="1" applyAlignment="1">
      <alignment horizontal="center" vertical="center" wrapText="1"/>
    </xf>
    <xf numFmtId="3" fontId="9" fillId="3" borderId="16" xfId="0" applyNumberFormat="1" applyFont="1" applyFill="1" applyBorder="1" applyAlignment="1">
      <alignment horizontal="center" vertical="center" wrapText="1"/>
    </xf>
    <xf numFmtId="3" fontId="9" fillId="3" borderId="17" xfId="0" applyNumberFormat="1" applyFont="1" applyFill="1" applyBorder="1" applyAlignment="1">
      <alignment horizontal="center" vertical="center" wrapText="1"/>
    </xf>
    <xf numFmtId="10" fontId="9" fillId="0" borderId="8" xfId="0" applyNumberFormat="1" applyFont="1" applyBorder="1" applyAlignment="1">
      <alignment horizontal="center" vertical="center" wrapText="1"/>
    </xf>
    <xf numFmtId="10" fontId="9" fillId="3" borderId="8" xfId="0" applyNumberFormat="1" applyFont="1" applyFill="1" applyBorder="1" applyAlignment="1">
      <alignment horizontal="center" vertical="center" wrapText="1"/>
    </xf>
    <xf numFmtId="0" fontId="5" fillId="0" borderId="0" xfId="0" applyFont="1"/>
    <xf numFmtId="3" fontId="2" fillId="0" borderId="0" xfId="0" applyNumberFormat="1" applyFont="1"/>
    <xf numFmtId="0" fontId="10" fillId="0" borderId="0" xfId="0" applyFont="1" applyAlignment="1">
      <alignment horizontal="justify" vertical="center"/>
    </xf>
    <xf numFmtId="164" fontId="2" fillId="0" borderId="0" xfId="0" applyNumberFormat="1" applyFont="1"/>
    <xf numFmtId="165" fontId="2" fillId="0" borderId="0" xfId="0" applyNumberFormat="1" applyFont="1"/>
    <xf numFmtId="2" fontId="2" fillId="0" borderId="0" xfId="0" applyNumberFormat="1" applyFont="1"/>
    <xf numFmtId="0" fontId="11" fillId="0" borderId="0" xfId="0" applyFont="1" applyAlignment="1">
      <alignment horizontal="justify" vertical="center"/>
    </xf>
    <xf numFmtId="0" fontId="12" fillId="0" borderId="0" xfId="0" applyFont="1" applyAlignment="1">
      <alignment horizontal="justify" vertical="center"/>
    </xf>
    <xf numFmtId="10" fontId="2" fillId="0" borderId="0" xfId="0" applyNumberFormat="1" applyFont="1"/>
    <xf numFmtId="3" fontId="5" fillId="0" borderId="0" xfId="0" applyNumberFormat="1" applyFont="1"/>
    <xf numFmtId="0" fontId="1" fillId="0" borderId="0" xfId="0" applyFont="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CHANT/AppData/Local/Microsoft/Windows/Temporary%20Internet%20Files/Content.Outlook/AHL3FLRX/&#928;&#921;&#925;&#913;&#922;&#913;&#931;%20&#913;&#925;&#913;&#923;&#933;&#932;&#921;&#922;&#937;&#925;%20&#913;&#928;&#927;&#932;&#917;&#923;&#917;&#931;&#924;&#913;&#932;&#937;&#925;%20&#936;&#919;&#934;&#927;&#934;&#927;&#929;&#921;&#913;&#931;%2012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ΠΙΝΑΚΑΣ ΑΝΑΛΥΤ.ΑΠΟΤΕΛ.ΨΗΦΟΦ."/>
      <sheetName val="ΠΙΝΑΚΑΣ ΜΕΤΟΧΩΝ"/>
    </sheetNames>
    <sheetDataSet>
      <sheetData sheetId="0"/>
      <sheetData sheetId="1">
        <row r="3">
          <cell r="D3">
            <v>2397962</v>
          </cell>
        </row>
        <row r="4">
          <cell r="D4">
            <v>2317871</v>
          </cell>
        </row>
        <row r="5">
          <cell r="D5">
            <v>2270955</v>
          </cell>
        </row>
        <row r="6">
          <cell r="D6">
            <v>89836</v>
          </cell>
        </row>
        <row r="7">
          <cell r="D7">
            <v>350979</v>
          </cell>
        </row>
        <row r="9">
          <cell r="D9">
            <v>219658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370BA-C245-43B4-8AEF-D57227926E7A}">
  <dimension ref="A1:H57"/>
  <sheetViews>
    <sheetView tabSelected="1" workbookViewId="0">
      <selection activeCell="K5" sqref="K5"/>
    </sheetView>
  </sheetViews>
  <sheetFormatPr defaultColWidth="9.140625" defaultRowHeight="12.75" x14ac:dyDescent="0.2"/>
  <cols>
    <col min="1" max="1" width="85.7109375" style="26" bestFit="1" customWidth="1"/>
    <col min="2" max="2" width="10.28515625" style="35" bestFit="1" customWidth="1"/>
    <col min="3" max="3" width="13" style="1" customWidth="1"/>
    <col min="4" max="4" width="14" style="1" customWidth="1"/>
    <col min="5" max="5" width="11.42578125" style="1" customWidth="1"/>
    <col min="6" max="6" width="13.28515625" style="1" customWidth="1"/>
    <col min="7" max="7" width="13.5703125" style="1" customWidth="1"/>
    <col min="8" max="8" width="10.7109375" style="1" customWidth="1"/>
    <col min="9" max="16384" width="9.140625" style="1"/>
  </cols>
  <sheetData>
    <row r="1" spans="1:8" ht="15.75" x14ac:dyDescent="0.25">
      <c r="A1" s="36" t="s">
        <v>0</v>
      </c>
      <c r="B1" s="36"/>
    </row>
    <row r="2" spans="1:8" ht="15.75" x14ac:dyDescent="0.25">
      <c r="A2" s="2" t="s">
        <v>1</v>
      </c>
      <c r="B2" s="2"/>
    </row>
    <row r="3" spans="1:8" x14ac:dyDescent="0.2">
      <c r="A3" s="37" t="s">
        <v>2</v>
      </c>
      <c r="B3" s="37"/>
      <c r="C3" s="37"/>
      <c r="D3" s="37"/>
      <c r="E3" s="37"/>
      <c r="F3" s="37"/>
      <c r="G3" s="37"/>
      <c r="H3" s="37"/>
    </row>
    <row r="4" spans="1:8" ht="9" customHeight="1" thickBot="1" x14ac:dyDescent="0.25">
      <c r="A4" s="38"/>
      <c r="B4" s="38"/>
      <c r="C4" s="38"/>
      <c r="D4" s="38"/>
      <c r="E4" s="38"/>
      <c r="F4" s="38"/>
      <c r="G4" s="38"/>
      <c r="H4" s="38"/>
    </row>
    <row r="5" spans="1:8" ht="162.75" customHeight="1" x14ac:dyDescent="0.2">
      <c r="A5" s="3" t="s">
        <v>3</v>
      </c>
      <c r="B5" s="39" t="s">
        <v>4</v>
      </c>
      <c r="C5" s="40"/>
      <c r="D5" s="39" t="s">
        <v>5</v>
      </c>
      <c r="E5" s="40"/>
      <c r="F5" s="39" t="s">
        <v>6</v>
      </c>
      <c r="G5" s="40"/>
    </row>
    <row r="6" spans="1:8" x14ac:dyDescent="0.2">
      <c r="A6" s="4"/>
      <c r="B6" s="5" t="s">
        <v>7</v>
      </c>
      <c r="C6" s="6" t="s">
        <v>8</v>
      </c>
      <c r="D6" s="5" t="s">
        <v>7</v>
      </c>
      <c r="E6" s="6" t="s">
        <v>8</v>
      </c>
      <c r="F6" s="5" t="s">
        <v>7</v>
      </c>
      <c r="G6" s="6" t="s">
        <v>8</v>
      </c>
    </row>
    <row r="7" spans="1:8" ht="18.75" customHeight="1" x14ac:dyDescent="0.2">
      <c r="A7" s="7">
        <f>+'[1]ΠΙΝΑΚΑΣ ΜΕΤΟΧΩΝ'!D3</f>
        <v>2397962</v>
      </c>
      <c r="B7" s="8">
        <f t="shared" ref="B7:B13" si="0">+A7</f>
        <v>2397962</v>
      </c>
      <c r="C7" s="9"/>
      <c r="D7" s="8">
        <f t="shared" ref="D7:D13" si="1">+A7</f>
        <v>2397962</v>
      </c>
      <c r="E7" s="9"/>
      <c r="F7" s="8">
        <f t="shared" ref="F7:F13" si="2">+A7</f>
        <v>2397962</v>
      </c>
      <c r="G7" s="9"/>
    </row>
    <row r="8" spans="1:8" ht="18.75" customHeight="1" x14ac:dyDescent="0.2">
      <c r="A8" s="7">
        <f>+'[1]ΠΙΝΑΚΑΣ ΜΕΤΟΧΩΝ'!D4</f>
        <v>2317871</v>
      </c>
      <c r="B8" s="8">
        <f t="shared" si="0"/>
        <v>2317871</v>
      </c>
      <c r="C8" s="9"/>
      <c r="D8" s="8">
        <f t="shared" si="1"/>
        <v>2317871</v>
      </c>
      <c r="E8" s="9"/>
      <c r="F8" s="8">
        <f t="shared" si="2"/>
        <v>2317871</v>
      </c>
      <c r="G8" s="9"/>
    </row>
    <row r="9" spans="1:8" ht="18.75" customHeight="1" x14ac:dyDescent="0.2">
      <c r="A9" s="7">
        <f>+'[1]ΠΙΝΑΚΑΣ ΜΕΤΟΧΩΝ'!D5</f>
        <v>2270955</v>
      </c>
      <c r="B9" s="8">
        <f t="shared" si="0"/>
        <v>2270955</v>
      </c>
      <c r="C9" s="9"/>
      <c r="D9" s="8">
        <f t="shared" si="1"/>
        <v>2270955</v>
      </c>
      <c r="E9" s="9"/>
      <c r="F9" s="8">
        <f t="shared" si="2"/>
        <v>2270955</v>
      </c>
      <c r="G9" s="9"/>
    </row>
    <row r="10" spans="1:8" ht="24.95" customHeight="1" x14ac:dyDescent="0.2">
      <c r="A10" s="7">
        <f>+'[1]ΠΙΝΑΚΑΣ ΜΕΤΟΧΩΝ'!D6</f>
        <v>89836</v>
      </c>
      <c r="B10" s="8">
        <f t="shared" si="0"/>
        <v>89836</v>
      </c>
      <c r="C10" s="9"/>
      <c r="D10" s="8">
        <f t="shared" si="1"/>
        <v>89836</v>
      </c>
      <c r="E10" s="9"/>
      <c r="F10" s="8">
        <f t="shared" si="2"/>
        <v>89836</v>
      </c>
      <c r="G10" s="9"/>
    </row>
    <row r="11" spans="1:8" ht="24.95" customHeight="1" x14ac:dyDescent="0.2">
      <c r="A11" s="7">
        <f>+'[1]ΠΙΝΑΚΑΣ ΜΕΤΟΧΩΝ'!D7</f>
        <v>350979</v>
      </c>
      <c r="B11" s="8">
        <f t="shared" si="0"/>
        <v>350979</v>
      </c>
      <c r="C11" s="9"/>
      <c r="D11" s="8">
        <f t="shared" si="1"/>
        <v>350979</v>
      </c>
      <c r="E11" s="9"/>
      <c r="F11" s="8">
        <f t="shared" si="2"/>
        <v>350979</v>
      </c>
      <c r="G11" s="9"/>
    </row>
    <row r="12" spans="1:8" ht="20.100000000000001" customHeight="1" x14ac:dyDescent="0.2">
      <c r="A12" s="7">
        <v>350000</v>
      </c>
      <c r="B12" s="8">
        <f t="shared" si="0"/>
        <v>350000</v>
      </c>
      <c r="C12" s="9"/>
      <c r="D12" s="8">
        <f t="shared" si="1"/>
        <v>350000</v>
      </c>
      <c r="E12" s="9"/>
      <c r="F12" s="8">
        <f t="shared" si="2"/>
        <v>350000</v>
      </c>
      <c r="G12" s="9"/>
    </row>
    <row r="13" spans="1:8" ht="27.75" customHeight="1" x14ac:dyDescent="0.2">
      <c r="A13" s="10">
        <f>'[1]ΠΙΝΑΚΑΣ ΜΕΤΟΧΩΝ'!D9</f>
        <v>219658</v>
      </c>
      <c r="B13" s="8">
        <f t="shared" si="0"/>
        <v>219658</v>
      </c>
      <c r="C13" s="9"/>
      <c r="D13" s="8">
        <f t="shared" si="1"/>
        <v>219658</v>
      </c>
      <c r="E13" s="9"/>
      <c r="F13" s="8">
        <f t="shared" si="2"/>
        <v>219658</v>
      </c>
      <c r="G13" s="9"/>
    </row>
    <row r="14" spans="1:8" ht="58.15" customHeight="1" x14ac:dyDescent="0.2">
      <c r="A14" s="7">
        <v>195930</v>
      </c>
      <c r="B14" s="8">
        <f>A14</f>
        <v>195930</v>
      </c>
      <c r="C14" s="9"/>
      <c r="D14" s="8">
        <f>A14</f>
        <v>195930</v>
      </c>
      <c r="E14" s="9"/>
      <c r="F14" s="8">
        <f>A14</f>
        <v>195930</v>
      </c>
      <c r="G14" s="9"/>
    </row>
    <row r="15" spans="1:8" s="12" customFormat="1" ht="24.75" customHeight="1" x14ac:dyDescent="0.25">
      <c r="A15" s="7">
        <v>11456</v>
      </c>
      <c r="B15" s="8">
        <f>A15</f>
        <v>11456</v>
      </c>
      <c r="C15" s="11"/>
      <c r="D15" s="8">
        <f>A15</f>
        <v>11456</v>
      </c>
      <c r="E15" s="11"/>
      <c r="F15" s="8">
        <f>A15</f>
        <v>11456</v>
      </c>
      <c r="G15" s="11"/>
    </row>
    <row r="16" spans="1:8" s="12" customFormat="1" ht="24.75" customHeight="1" x14ac:dyDescent="0.25">
      <c r="A16" s="7">
        <v>1690</v>
      </c>
      <c r="B16" s="8">
        <v>1690</v>
      </c>
      <c r="C16" s="11"/>
      <c r="D16" s="8">
        <v>1690</v>
      </c>
      <c r="E16" s="11"/>
      <c r="F16" s="8">
        <v>1690</v>
      </c>
      <c r="G16" s="11"/>
    </row>
    <row r="17" spans="1:7" s="12" customFormat="1" ht="19.5" customHeight="1" x14ac:dyDescent="0.25">
      <c r="A17" s="7">
        <v>211567</v>
      </c>
      <c r="B17" s="8">
        <f>A17</f>
        <v>211567</v>
      </c>
      <c r="C17" s="11"/>
      <c r="D17" s="8">
        <f>A17</f>
        <v>211567</v>
      </c>
      <c r="E17" s="11"/>
      <c r="F17" s="8">
        <f>A17</f>
        <v>211567</v>
      </c>
      <c r="G17" s="11"/>
    </row>
    <row r="18" spans="1:7" s="12" customFormat="1" ht="19.5" customHeight="1" thickBot="1" x14ac:dyDescent="0.3">
      <c r="A18" s="13">
        <v>299022</v>
      </c>
      <c r="B18" s="8">
        <f t="shared" ref="B18:B34" si="3">A18</f>
        <v>299022</v>
      </c>
      <c r="C18" s="11"/>
      <c r="D18" s="8">
        <f t="shared" ref="D18:D34" si="4">A18</f>
        <v>299022</v>
      </c>
      <c r="E18" s="11"/>
      <c r="F18" s="8">
        <f t="shared" ref="F18:F34" si="5">A18</f>
        <v>299022</v>
      </c>
      <c r="G18" s="11"/>
    </row>
    <row r="19" spans="1:7" s="12" customFormat="1" ht="19.5" customHeight="1" thickBot="1" x14ac:dyDescent="0.3">
      <c r="A19" s="13">
        <v>11250</v>
      </c>
      <c r="B19" s="8">
        <f t="shared" si="3"/>
        <v>11250</v>
      </c>
      <c r="C19" s="11"/>
      <c r="D19" s="8">
        <f t="shared" si="4"/>
        <v>11250</v>
      </c>
      <c r="E19" s="11"/>
      <c r="F19" s="8">
        <f t="shared" si="5"/>
        <v>11250</v>
      </c>
      <c r="G19" s="11"/>
    </row>
    <row r="20" spans="1:7" s="14" customFormat="1" ht="19.5" customHeight="1" thickBot="1" x14ac:dyDescent="0.3">
      <c r="A20" s="13">
        <v>350000</v>
      </c>
      <c r="B20" s="8">
        <f t="shared" si="3"/>
        <v>350000</v>
      </c>
      <c r="C20" s="11"/>
      <c r="D20" s="8">
        <f t="shared" si="4"/>
        <v>350000</v>
      </c>
      <c r="E20" s="11"/>
      <c r="F20" s="8">
        <f t="shared" si="5"/>
        <v>350000</v>
      </c>
      <c r="G20" s="11"/>
    </row>
    <row r="21" spans="1:7" s="14" customFormat="1" ht="19.5" customHeight="1" x14ac:dyDescent="0.25">
      <c r="A21" s="15">
        <v>1000</v>
      </c>
      <c r="B21" s="16">
        <f t="shared" si="3"/>
        <v>1000</v>
      </c>
      <c r="C21" s="17"/>
      <c r="D21" s="16">
        <f t="shared" si="4"/>
        <v>1000</v>
      </c>
      <c r="E21" s="17"/>
      <c r="F21" s="16">
        <f t="shared" si="5"/>
        <v>1000</v>
      </c>
      <c r="G21" s="17"/>
    </row>
    <row r="22" spans="1:7" s="14" customFormat="1" ht="19.5" customHeight="1" x14ac:dyDescent="0.25">
      <c r="A22" s="15">
        <v>2482</v>
      </c>
      <c r="B22" s="16">
        <f t="shared" si="3"/>
        <v>2482</v>
      </c>
      <c r="C22" s="17"/>
      <c r="D22" s="16">
        <f t="shared" si="4"/>
        <v>2482</v>
      </c>
      <c r="E22" s="17"/>
      <c r="F22" s="16">
        <f t="shared" si="5"/>
        <v>2482</v>
      </c>
      <c r="G22" s="17"/>
    </row>
    <row r="23" spans="1:7" s="14" customFormat="1" ht="19.5" customHeight="1" x14ac:dyDescent="0.25">
      <c r="A23" s="15">
        <v>10207</v>
      </c>
      <c r="B23" s="16">
        <f t="shared" si="3"/>
        <v>10207</v>
      </c>
      <c r="C23" s="17"/>
      <c r="D23" s="16">
        <f t="shared" si="4"/>
        <v>10207</v>
      </c>
      <c r="E23" s="17"/>
      <c r="F23" s="16">
        <f t="shared" si="5"/>
        <v>10207</v>
      </c>
      <c r="G23" s="17"/>
    </row>
    <row r="24" spans="1:7" s="14" customFormat="1" ht="19.5" customHeight="1" thickBot="1" x14ac:dyDescent="0.3">
      <c r="A24" s="13">
        <v>10</v>
      </c>
      <c r="B24" s="16">
        <f t="shared" si="3"/>
        <v>10</v>
      </c>
      <c r="C24" s="17"/>
      <c r="D24" s="16">
        <f t="shared" si="4"/>
        <v>10</v>
      </c>
      <c r="E24" s="17"/>
      <c r="F24" s="16">
        <f t="shared" si="5"/>
        <v>10</v>
      </c>
      <c r="G24" s="17"/>
    </row>
    <row r="25" spans="1:7" s="14" customFormat="1" ht="19.5" customHeight="1" thickBot="1" x14ac:dyDescent="0.3">
      <c r="A25" s="13">
        <v>2020</v>
      </c>
      <c r="B25" s="16">
        <f t="shared" si="3"/>
        <v>2020</v>
      </c>
      <c r="C25" s="17"/>
      <c r="D25" s="16">
        <f t="shared" si="4"/>
        <v>2020</v>
      </c>
      <c r="E25" s="17"/>
      <c r="F25" s="16">
        <f t="shared" si="5"/>
        <v>2020</v>
      </c>
      <c r="G25" s="17"/>
    </row>
    <row r="26" spans="1:7" s="14" customFormat="1" ht="19.5" customHeight="1" thickBot="1" x14ac:dyDescent="0.3">
      <c r="A26" s="13">
        <v>1</v>
      </c>
      <c r="B26" s="16">
        <f t="shared" si="3"/>
        <v>1</v>
      </c>
      <c r="C26" s="17"/>
      <c r="D26" s="16">
        <f t="shared" si="4"/>
        <v>1</v>
      </c>
      <c r="E26" s="17"/>
      <c r="F26" s="16">
        <f t="shared" si="5"/>
        <v>1</v>
      </c>
      <c r="G26" s="17"/>
    </row>
    <row r="27" spans="1:7" s="14" customFormat="1" ht="19.5" customHeight="1" thickBot="1" x14ac:dyDescent="0.3">
      <c r="A27" s="13">
        <v>3755</v>
      </c>
      <c r="B27" s="16">
        <f t="shared" si="3"/>
        <v>3755</v>
      </c>
      <c r="C27" s="17"/>
      <c r="D27" s="16">
        <f t="shared" si="4"/>
        <v>3755</v>
      </c>
      <c r="E27" s="17"/>
      <c r="F27" s="16">
        <f t="shared" si="5"/>
        <v>3755</v>
      </c>
      <c r="G27" s="17"/>
    </row>
    <row r="28" spans="1:7" s="14" customFormat="1" ht="19.5" customHeight="1" thickBot="1" x14ac:dyDescent="0.3">
      <c r="A28" s="13">
        <v>8000</v>
      </c>
      <c r="B28" s="16">
        <f t="shared" si="3"/>
        <v>8000</v>
      </c>
      <c r="C28" s="17"/>
      <c r="D28" s="16">
        <f t="shared" si="4"/>
        <v>8000</v>
      </c>
      <c r="E28" s="17"/>
      <c r="F28" s="16">
        <f t="shared" si="5"/>
        <v>8000</v>
      </c>
      <c r="G28" s="17"/>
    </row>
    <row r="29" spans="1:7" s="14" customFormat="1" ht="19.5" customHeight="1" thickBot="1" x14ac:dyDescent="0.3">
      <c r="A29" s="13">
        <v>5000</v>
      </c>
      <c r="B29" s="16">
        <f t="shared" si="3"/>
        <v>5000</v>
      </c>
      <c r="C29" s="17"/>
      <c r="D29" s="16">
        <f t="shared" si="4"/>
        <v>5000</v>
      </c>
      <c r="E29" s="17"/>
      <c r="F29" s="16">
        <f t="shared" si="5"/>
        <v>5000</v>
      </c>
      <c r="G29" s="17"/>
    </row>
    <row r="30" spans="1:7" s="14" customFormat="1" ht="19.5" customHeight="1" thickBot="1" x14ac:dyDescent="0.3">
      <c r="A30" s="13">
        <v>3826</v>
      </c>
      <c r="B30" s="16">
        <f t="shared" si="3"/>
        <v>3826</v>
      </c>
      <c r="C30" s="17"/>
      <c r="D30" s="16">
        <f t="shared" si="4"/>
        <v>3826</v>
      </c>
      <c r="E30" s="17"/>
      <c r="F30" s="16">
        <f t="shared" si="5"/>
        <v>3826</v>
      </c>
      <c r="G30" s="17"/>
    </row>
    <row r="31" spans="1:7" s="14" customFormat="1" ht="19.5" customHeight="1" thickBot="1" x14ac:dyDescent="0.3">
      <c r="A31" s="13">
        <v>3000</v>
      </c>
      <c r="B31" s="16">
        <f t="shared" si="3"/>
        <v>3000</v>
      </c>
      <c r="C31" s="17"/>
      <c r="D31" s="16">
        <f t="shared" si="4"/>
        <v>3000</v>
      </c>
      <c r="E31" s="17"/>
      <c r="F31" s="16">
        <f t="shared" si="5"/>
        <v>3000</v>
      </c>
      <c r="G31" s="17"/>
    </row>
    <row r="32" spans="1:7" s="14" customFormat="1" ht="19.5" customHeight="1" thickBot="1" x14ac:dyDescent="0.3">
      <c r="A32" s="13">
        <v>15</v>
      </c>
      <c r="B32" s="16">
        <f t="shared" si="3"/>
        <v>15</v>
      </c>
      <c r="C32" s="17"/>
      <c r="D32" s="16">
        <f t="shared" si="4"/>
        <v>15</v>
      </c>
      <c r="E32" s="17"/>
      <c r="F32" s="16">
        <f t="shared" si="5"/>
        <v>15</v>
      </c>
      <c r="G32" s="17"/>
    </row>
    <row r="33" spans="1:7" s="14" customFormat="1" ht="19.5" customHeight="1" thickBot="1" x14ac:dyDescent="0.3">
      <c r="A33" s="13">
        <v>19000</v>
      </c>
      <c r="B33" s="16">
        <f t="shared" si="3"/>
        <v>19000</v>
      </c>
      <c r="C33" s="17"/>
      <c r="D33" s="16">
        <f t="shared" si="4"/>
        <v>19000</v>
      </c>
      <c r="E33" s="17"/>
      <c r="F33" s="16">
        <f t="shared" si="5"/>
        <v>19000</v>
      </c>
      <c r="G33" s="17"/>
    </row>
    <row r="34" spans="1:7" s="14" customFormat="1" ht="19.5" customHeight="1" x14ac:dyDescent="0.25">
      <c r="A34" s="15">
        <v>1000</v>
      </c>
      <c r="B34" s="16">
        <f t="shared" si="3"/>
        <v>1000</v>
      </c>
      <c r="C34" s="17"/>
      <c r="D34" s="16">
        <f t="shared" si="4"/>
        <v>1000</v>
      </c>
      <c r="E34" s="17"/>
      <c r="F34" s="16">
        <f t="shared" si="5"/>
        <v>1000</v>
      </c>
      <c r="G34" s="17"/>
    </row>
    <row r="35" spans="1:7" s="14" customFormat="1" ht="19.5" customHeight="1" x14ac:dyDescent="0.25">
      <c r="A35" s="15"/>
      <c r="B35" s="16"/>
      <c r="C35" s="17"/>
      <c r="D35" s="16"/>
      <c r="E35" s="17"/>
      <c r="F35" s="16"/>
      <c r="G35" s="17"/>
    </row>
    <row r="36" spans="1:7" s="14" customFormat="1" ht="19.5" customHeight="1" x14ac:dyDescent="0.25">
      <c r="A36" s="15"/>
      <c r="B36" s="16"/>
      <c r="C36" s="17"/>
      <c r="D36" s="16"/>
      <c r="E36" s="17"/>
      <c r="F36" s="16"/>
      <c r="G36" s="17"/>
    </row>
    <row r="37" spans="1:7" s="14" customFormat="1" ht="19.5" customHeight="1" x14ac:dyDescent="0.25">
      <c r="A37" s="15"/>
      <c r="B37" s="16"/>
      <c r="C37" s="17"/>
      <c r="D37" s="16"/>
      <c r="E37" s="17"/>
      <c r="F37" s="16"/>
      <c r="G37" s="17"/>
    </row>
    <row r="38" spans="1:7" s="14" customFormat="1" ht="19.5" customHeight="1" x14ac:dyDescent="0.25">
      <c r="A38" s="15"/>
      <c r="B38" s="16"/>
      <c r="C38" s="17"/>
      <c r="D38" s="16"/>
      <c r="E38" s="17"/>
      <c r="F38" s="16"/>
      <c r="G38" s="17"/>
    </row>
    <row r="39" spans="1:7" s="12" customFormat="1" ht="19.5" customHeight="1" thickBot="1" x14ac:dyDescent="0.3">
      <c r="A39" s="18"/>
      <c r="B39" s="19"/>
      <c r="C39" s="20"/>
      <c r="D39" s="19"/>
      <c r="E39" s="20"/>
      <c r="F39" s="19"/>
      <c r="G39" s="20"/>
    </row>
    <row r="40" spans="1:7" x14ac:dyDescent="0.2">
      <c r="A40" s="21">
        <f t="shared" ref="A40:G40" si="6">SUM(A7:A39)</f>
        <v>9137492</v>
      </c>
      <c r="B40" s="22">
        <f t="shared" si="6"/>
        <v>9137492</v>
      </c>
      <c r="C40" s="22">
        <f t="shared" si="6"/>
        <v>0</v>
      </c>
      <c r="D40" s="22">
        <f t="shared" si="6"/>
        <v>9137492</v>
      </c>
      <c r="E40" s="22">
        <f t="shared" si="6"/>
        <v>0</v>
      </c>
      <c r="F40" s="22">
        <f t="shared" si="6"/>
        <v>9137492</v>
      </c>
      <c r="G40" s="23">
        <f t="shared" si="6"/>
        <v>0</v>
      </c>
    </row>
    <row r="41" spans="1:7" ht="13.5" thickBot="1" x14ac:dyDescent="0.25">
      <c r="A41" s="24">
        <f t="shared" ref="A41:G41" si="7">A40/11700000</f>
        <v>0.78098222222222224</v>
      </c>
      <c r="B41" s="25">
        <f t="shared" si="7"/>
        <v>0.78098222222222224</v>
      </c>
      <c r="C41" s="25">
        <f t="shared" si="7"/>
        <v>0</v>
      </c>
      <c r="D41" s="25">
        <f t="shared" si="7"/>
        <v>0.78098222222222224</v>
      </c>
      <c r="E41" s="25">
        <f t="shared" si="7"/>
        <v>0</v>
      </c>
      <c r="F41" s="25">
        <f t="shared" si="7"/>
        <v>0.78098222222222224</v>
      </c>
      <c r="G41" s="25">
        <f t="shared" si="7"/>
        <v>0</v>
      </c>
    </row>
    <row r="42" spans="1:7" x14ac:dyDescent="0.2">
      <c r="B42" s="26"/>
    </row>
    <row r="43" spans="1:7" x14ac:dyDescent="0.2">
      <c r="B43" s="26"/>
    </row>
    <row r="44" spans="1:7" x14ac:dyDescent="0.2">
      <c r="B44" s="26"/>
    </row>
    <row r="45" spans="1:7" x14ac:dyDescent="0.2">
      <c r="B45" s="26"/>
      <c r="E45" s="27"/>
    </row>
    <row r="46" spans="1:7" x14ac:dyDescent="0.2">
      <c r="B46" s="26"/>
      <c r="C46" s="27"/>
      <c r="E46" s="27"/>
    </row>
    <row r="47" spans="1:7" x14ac:dyDescent="0.2">
      <c r="B47" s="26"/>
    </row>
    <row r="48" spans="1:7" ht="13.5" x14ac:dyDescent="0.2">
      <c r="A48" s="28"/>
      <c r="B48" s="26"/>
      <c r="C48" s="29"/>
      <c r="E48" s="30"/>
      <c r="F48" s="31"/>
    </row>
    <row r="49" spans="1:4" ht="13.5" x14ac:dyDescent="0.2">
      <c r="A49" s="28"/>
      <c r="B49" s="26"/>
    </row>
    <row r="50" spans="1:4" ht="13.5" x14ac:dyDescent="0.2">
      <c r="A50" s="32"/>
      <c r="B50" s="26"/>
    </row>
    <row r="51" spans="1:4" ht="13.5" x14ac:dyDescent="0.2">
      <c r="A51" s="33"/>
      <c r="B51" s="26"/>
    </row>
    <row r="52" spans="1:4" ht="13.5" x14ac:dyDescent="0.2">
      <c r="A52" s="28"/>
      <c r="B52" s="26"/>
    </row>
    <row r="53" spans="1:4" ht="13.5" x14ac:dyDescent="0.2">
      <c r="A53" s="33"/>
      <c r="B53" s="26"/>
      <c r="C53" s="34"/>
      <c r="D53" s="31"/>
    </row>
    <row r="54" spans="1:4" ht="13.5" x14ac:dyDescent="0.2">
      <c r="A54" s="28"/>
      <c r="B54" s="26"/>
    </row>
    <row r="55" spans="1:4" x14ac:dyDescent="0.2">
      <c r="B55" s="26"/>
    </row>
    <row r="56" spans="1:4" x14ac:dyDescent="0.2">
      <c r="B56" s="26"/>
    </row>
    <row r="57" spans="1:4" x14ac:dyDescent="0.2">
      <c r="B57" s="26"/>
    </row>
  </sheetData>
  <mergeCells count="5">
    <mergeCell ref="A1:B1"/>
    <mergeCell ref="A3:H4"/>
    <mergeCell ref="B5:C5"/>
    <mergeCell ref="D5:E5"/>
    <mergeCell ref="F5:G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Ioannis Chantzis</dc:creator>
  <cp:lastModifiedBy>ICHANT</cp:lastModifiedBy>
  <dcterms:created xsi:type="dcterms:W3CDTF">2018-12-19T18:16:47Z</dcterms:created>
  <dcterms:modified xsi:type="dcterms:W3CDTF">2018-12-19T18:35:42Z</dcterms:modified>
</cp:coreProperties>
</file>