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A046F6C4-E181-46F0-AD08-6A2A9D390F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6" i="1"/>
  <c r="F16" i="1" s="1"/>
  <c r="G16" i="1" s="1"/>
  <c r="E11" i="1"/>
  <c r="F11" i="1" s="1"/>
  <c r="G11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<sst xmlns="http://schemas.openxmlformats.org/spreadsheetml/2006/main" count="148" uniqueCount="148">
  <si>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</si>
  <si>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</si>
  <si>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</si>
  <si>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</si>
  <si>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</si>
  <si>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</si>
  <si>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</si>
  <si>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</si>
  <si>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</si>
  <si>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</si>
  <si>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</si>
  <si>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</si>
  <si>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</si>
  <si>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</si>
  <si>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</si>
  <si>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</si>
  <si>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</si>
  <si>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</si>
  <si>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</si>
  <si>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</si>
  <si>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</si>
  <si>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</si>
  <si>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</si>
  <si>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</si>
  <si>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</si>
  <si>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</si>
  <si>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</si>
  <si>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</si>
  <si>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</si>
  <si>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</si>
  <si>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</si>
  <si>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</si>
  <si>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</si>
  <si>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</si>
  <si>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</si>
  <si>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</si>
  <si>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</si>
  <si>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</si>
  <si>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</si>
  <si>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</si>
  <si>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</si>
  <si>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</si>
  <si>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</si>
  <si>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</si>
  <si>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</si>
  <si>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</si>
  <si>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</si>
  <si>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</si>
  <si>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</si>
  <si>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</si>
  <si>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</si>
  <si>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</si>
  <si>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</si>
  <si>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</si>
  <si>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</si>
  <si>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</si>
  <si>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</si>
  <si>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</si>
  <si>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</si>
  <si>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</si>
  <si>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</si>
  <si>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</si>
  <si>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</si>
  <si>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</si>
  <si>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</si>
  <si>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</si>
  <si>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</si>
  <si>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</si>
  <si>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</si>
  <si>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</si>
  <si>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</si>
  <si>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</si>
  <si>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</si>
  <si>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</si>
  <si>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</si>
  <si>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</si>
  <si>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</si>
  <si>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</si>
  <si>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</si>
  <si>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</si>
  <si>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</si>
  <si>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</si>
  <si>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</si>
  <si>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</si>
  <si>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</si>
  <si>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</si>
  <si>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</si>
  <si>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</si>
  <si>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</si>
  <si>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</si>
  <si>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</si>
  <si>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</si>
  <si>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</si>
  <si>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</si>
  <si>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</si>
  <si>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</si>
  <si>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</si>
  <si>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</si>
  <si>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</si>
  <si>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</si>
  <si>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</si>
  <si>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</si>
  <si>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</si>
  <si>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</si>
  <si>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</si>
  <si>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</si>
  <si>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</si>
  <si>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</si>
  <si>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</si>
  <si>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</si>
  <si>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</si>
  <si>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</si>
  <si>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</si>
  <si>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</si>
  <si>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</si>
  <si>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</si>
  <si>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</si>
  <si>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</si>
  <si>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</si>
  <si>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</si>
  <si>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</si>
  <si>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</si>
  <si>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EPSIL</t>
  </si>
  <si>
    <t>EPSILON NET S.A. (CR)</t>
  </si>
  <si>
    <t>GRS498003003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</si>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</sst>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122</v>
      </c>
      <c r="B16" s="6" t="s">
        <v>123</v>
      </c>
      <c r="C16" s="11" t="s">
        <v>124</v>
      </c>
      <c r="D16" s="8">
        <v>54200000</v>
      </c>
      <c r="E16" s="8">
        <f t="shared" si="0"/>
        <v>2710000</v>
      </c>
      <c r="F16" s="8">
        <f t="shared" si="1"/>
        <v>271000</v>
      </c>
      <c r="G16" s="12">
        <f t="shared" si="2"/>
        <v>16260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3676736329</v>
      </c>
      <c r="E18" s="8">
        <f t="shared" si="0"/>
        <v>183836816.45000002</v>
      </c>
      <c r="F18" s="8">
        <f t="shared" si="1"/>
        <v>18383681.645000003</v>
      </c>
      <c r="G18" s="12">
        <f t="shared" si="2"/>
        <v>1103020.8987000003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125</v>
      </c>
      <c r="B20" s="6" t="s">
        <v>126</v>
      </c>
      <c r="C20" s="11" t="s">
        <v>127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52131944</v>
      </c>
      <c r="E22" s="8">
        <f t="shared" si="0"/>
        <v>2606597.2000000002</v>
      </c>
      <c r="F22" s="8">
        <f t="shared" si="1"/>
        <v>260659.72000000003</v>
      </c>
      <c r="G22" s="12">
        <f t="shared" si="2"/>
        <v>15639.583200000001</v>
      </c>
    </row>
    <row r="23" spans="1:7" x14ac:dyDescent="0.25">
      <c r="A23" s="4" t="s">
        <v>35</v>
      </c>
      <c r="B23" s="6" t="s">
        <v>146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143</v>
      </c>
      <c r="B26" s="6" t="s">
        <v>144</v>
      </c>
      <c r="C26" s="11" t="s">
        <v>145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128</v>
      </c>
      <c r="B27" s="6" t="s">
        <v>129</v>
      </c>
      <c r="C27" s="11" t="s">
        <v>130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131</v>
      </c>
      <c r="B29" s="6" t="s">
        <v>132</v>
      </c>
      <c r="C29" s="11" t="s">
        <v>133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134</v>
      </c>
      <c r="B31" s="6" t="s">
        <v>135</v>
      </c>
      <c r="C31" s="11" t="s">
        <v>136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3">D33*0.05</f>
        <v>5539149</v>
      </c>
      <c r="F33" s="8">
        <f t="shared" ref="F33:F48" si="4">E33*0.1</f>
        <v>553914.9</v>
      </c>
      <c r="G33" s="12">
        <f t="shared" ref="G33:G48" si="5">F33*0.06</f>
        <v>33234.894</v>
      </c>
    </row>
    <row r="34" spans="1:7" x14ac:dyDescent="0.25">
      <c r="A34" s="4" t="s">
        <v>20</v>
      </c>
      <c r="B34" s="6" t="s">
        <v>147</v>
      </c>
      <c r="C34" s="7" t="s">
        <v>73</v>
      </c>
      <c r="D34" s="8">
        <v>142891161</v>
      </c>
      <c r="E34" s="8">
        <f t="shared" si="3"/>
        <v>7144558.0500000007</v>
      </c>
      <c r="F34" s="8">
        <f t="shared" si="4"/>
        <v>714455.80500000017</v>
      </c>
      <c r="G34" s="12">
        <f t="shared" si="5"/>
        <v>42867.348300000005</v>
      </c>
    </row>
    <row r="35" spans="1:7" x14ac:dyDescent="0.25">
      <c r="A35" s="4" t="s">
        <v>137</v>
      </c>
      <c r="B35" s="6" t="s">
        <v>138</v>
      </c>
      <c r="C35" s="11" t="s">
        <v>139</v>
      </c>
      <c r="D35" s="8">
        <v>40693350</v>
      </c>
      <c r="E35" s="8">
        <f t="shared" si="3"/>
        <v>2034667.5</v>
      </c>
      <c r="F35" s="8">
        <f t="shared" si="4"/>
        <v>203466.75</v>
      </c>
      <c r="G35" s="12">
        <f t="shared" si="5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3"/>
        <v>18503137.050000001</v>
      </c>
      <c r="F36" s="8">
        <f t="shared" si="4"/>
        <v>1850313.7050000001</v>
      </c>
      <c r="G36" s="12">
        <f t="shared" si="5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3"/>
        <v>3688707.1</v>
      </c>
      <c r="F37" s="8">
        <f t="shared" si="4"/>
        <v>368870.71</v>
      </c>
      <c r="G37" s="12">
        <f t="shared" si="5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3"/>
        <v>2431238.2000000002</v>
      </c>
      <c r="F38" s="8">
        <f t="shared" si="4"/>
        <v>243123.82000000004</v>
      </c>
      <c r="G38" s="12">
        <f t="shared" si="5"/>
        <v>14587.429200000002</v>
      </c>
    </row>
    <row r="39" spans="1:7" x14ac:dyDescent="0.25">
      <c r="A39" s="4" t="s">
        <v>140</v>
      </c>
      <c r="B39" s="6" t="s">
        <v>141</v>
      </c>
      <c r="C39" s="11" t="s">
        <v>142</v>
      </c>
      <c r="D39" s="8">
        <v>43741452</v>
      </c>
      <c r="E39" s="8">
        <f t="shared" si="3"/>
        <v>2187072.6</v>
      </c>
      <c r="F39" s="8">
        <f t="shared" si="4"/>
        <v>218707.26</v>
      </c>
      <c r="G39" s="12">
        <f t="shared" si="5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3"/>
        <v>1250000</v>
      </c>
      <c r="F40" s="8">
        <f t="shared" si="4"/>
        <v>125000</v>
      </c>
      <c r="G40" s="12">
        <f t="shared" si="5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3"/>
        <v>19100000</v>
      </c>
      <c r="F41" s="8">
        <f t="shared" si="4"/>
        <v>1910000</v>
      </c>
      <c r="G41" s="12">
        <f t="shared" si="5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3"/>
        <v>1229322.3</v>
      </c>
      <c r="F42" s="8">
        <f t="shared" si="4"/>
        <v>122932.23000000001</v>
      </c>
      <c r="G42" s="12">
        <f t="shared" si="5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3"/>
        <v>5361134.4000000004</v>
      </c>
      <c r="F43" s="8">
        <f t="shared" si="4"/>
        <v>536113.44000000006</v>
      </c>
      <c r="G43" s="12">
        <f t="shared" si="5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3"/>
        <v>3342528.1500000004</v>
      </c>
      <c r="F44" s="8">
        <f t="shared" si="4"/>
        <v>334252.81500000006</v>
      </c>
      <c r="G44" s="12">
        <f t="shared" si="5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118105090</v>
      </c>
      <c r="E45" s="8">
        <f t="shared" si="3"/>
        <v>5905254.5</v>
      </c>
      <c r="F45" s="8">
        <f t="shared" si="4"/>
        <v>590525.45000000007</v>
      </c>
      <c r="G45" s="12">
        <f t="shared" si="5"/>
        <v>35431.527000000002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3"/>
        <v>3916273.75</v>
      </c>
      <c r="F46" s="8">
        <f t="shared" si="4"/>
        <v>391627.375</v>
      </c>
      <c r="G46" s="12">
        <f t="shared" si="5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3"/>
        <v>62518361.150000006</v>
      </c>
      <c r="F47" s="8">
        <f t="shared" si="4"/>
        <v>6251836.1150000012</v>
      </c>
      <c r="G47" s="12">
        <f t="shared" si="5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3"/>
        <v>12959488.050000001</v>
      </c>
      <c r="F48" s="8">
        <f t="shared" si="4"/>
        <v>1295948.8050000002</v>
      </c>
      <c r="G48" s="12">
        <f t="shared" si="5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2024-09-11T13:10:10Z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