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2F08D60A-22A1-4E82-A8D3-0228C58756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G42" i="1" s="1"/>
  <c r="E26" i="1"/>
  <c r="F26" i="1" s="1"/>
  <c r="G26" i="1" s="1"/>
  <c r="E39" i="1"/>
  <c r="F39" i="1" s="1"/>
  <c r="G39" i="1" s="1"/>
  <c r="E35" i="1"/>
  <c r="F35" i="1" s="1"/>
  <c r="G35" i="1" s="1"/>
  <c r="E31" i="1"/>
  <c r="F31" i="1" s="1"/>
  <c r="G31" i="1" s="1"/>
  <c r="E29" i="1"/>
  <c r="F29" i="1" s="1"/>
  <c r="G29" i="1" s="1"/>
  <c r="E27" i="1"/>
  <c r="F27" i="1" s="1"/>
  <c r="G27" i="1" s="1"/>
  <c r="E20" i="1"/>
  <c r="F20" i="1" s="1"/>
  <c r="G20" i="1" s="1"/>
  <c r="E16" i="1"/>
  <c r="F16" i="1" s="1"/>
  <c r="G16" i="1" s="1"/>
  <c r="E11" i="1"/>
  <c r="F11" i="1" s="1"/>
  <c r="G11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7" i="1"/>
  <c r="F17" i="1" s="1"/>
  <c r="G17" i="1" s="1"/>
  <c r="E18" i="1"/>
  <c r="F18" i="1" s="1"/>
  <c r="G18" i="1" s="1"/>
  <c r="E19" i="1"/>
  <c r="F19" i="1" s="1"/>
  <c r="G19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8" i="1"/>
  <c r="F28" i="1" s="1"/>
  <c r="G28" i="1" s="1"/>
  <c r="E30" i="1"/>
  <c r="F30" i="1" s="1"/>
  <c r="G30" i="1" s="1"/>
  <c r="E32" i="1"/>
  <c r="F32" i="1" s="1"/>
  <c r="G32" i="1" s="1"/>
  <c r="E33" i="1"/>
  <c r="F33" i="1" s="1"/>
  <c r="G33" i="1" s="1"/>
  <c r="E34" i="1"/>
  <c r="F34" i="1" s="1"/>
  <c r="G34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3" i="1" l="1"/>
  <c r="F3" i="1" s="1"/>
  <c r="G3" i="1" s="1"/>
</calcChain>
</file>

<file path=xl/sharedStrings.xml><?xml version="1.0" encoding="utf-8"?>
<sst xmlns="http://schemas.openxmlformats.org/spreadsheetml/2006/main" count="148" uniqueCount="148">
  <si>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</si>
  <si>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</si>
  <si>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</si>
  <si>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</si>
  <si>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</si>
  <si>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</si>
  <si>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</si>
  <si>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</si>
  <si>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</si>
  <si>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</si>
  <si>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</si>
  <si>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</si>
  <si>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</si>
  <si>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</si>
  <si>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</si>
  <si>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</si>
  <si>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</si>
  <si>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</si>
  <si>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</si>
  <si>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</si>
  <si>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</si>
  <si>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</si>
  <si>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</si>
  <si>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</si>
  <si>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</si>
  <si>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</si>
  <si>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</si>
  <si>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</si>
  <si>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</si>
  <si>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</si>
  <si>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</si>
  <si>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</si>
  <si>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</si>
  <si>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</si>
  <si>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</si>
  <si>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</si>
  <si>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</si>
  <si>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</si>
  <si>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</si>
  <si>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</si>
  <si>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</si>
  <si>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</si>
  <si>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</si>
  <si>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</si>
  <si>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</si>
  <si>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</si>
  <si>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</si>
  <si>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</si>
  <si>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</si>
  <si>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</si>
  <si>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</si>
  <si>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</si>
  <si>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</si>
  <si>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</si>
  <si>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</si>
  <si>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</si>
  <si>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</si>
  <si>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</si>
  <si>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</si>
  <si>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</si>
  <si>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</si>
  <si>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</si>
  <si>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</si>
  <si>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</si>
  <si>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</si>
  <si>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</si>
  <si>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</si>
  <si>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</si>
  <si>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</si>
  <si>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</si>
  <si>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</si>
  <si>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</si>
  <si>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</si>
  <si>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</si>
  <si>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</si>
  <si>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</si>
  <si>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</si>
  <si>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</si>
  <si>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</si>
  <si>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</si>
  <si>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</si>
  <si>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</si>
  <si>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</si>
  <si>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</si>
  <si>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</si>
  <si>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</si>
  <si>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</si>
  <si>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</si>
  <si>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</si>
  <si>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</si>
  <si>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</si>
  <si>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</si>
  <si>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</si>
  <si>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</si>
  <si>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</si>
  <si>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</si>
  <si>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</si>
  <si>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</si>
  <si>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</si>
  <si>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</si>
  <si>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</si>
  <si>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</si>
  <si>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</si>
  <si>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</si>
  <si>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</si>
  <si>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</si>
  <si>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</si>
  <si>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</si>
  <si>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</si>
  <si>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</si>
  <si>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</si>
  <si>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</si>
  <si>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</si>
  <si>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</si>
  <si>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</si>
  <si>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</si>
  <si>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</si>
  <si>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</si>
  <si>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</si>
  <si>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</si>
  <si>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</si>
  <si>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</si>
  <si>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EPSIL</t>
  </si>
  <si>
    <t>EPSILON NET S.A. (CR)</t>
  </si>
  <si>
    <t>GRS498003003</t>
  </si>
  <si>
    <t>EYAPS</t>
  </si>
  <si>
    <t>THESSALONIKA WATER AND SEWERAGE SA (CR)</t>
  </si>
  <si>
    <t>GRS428003008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</si>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</sst>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1" fillId="4" borderId="1" xfId="1" applyNumberForma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802005</xdr:colOff>
      <xdr:row>0</xdr:row>
      <xdr:rowOff>19050</xdr:rowOff>
    </xdr:from>
    <xdr:to>
      <xdr:col>3</xdr:col>
      <xdr:colOff>133350</xdr:colOff>
      <xdr:row>0</xdr:row>
      <xdr:rowOff>286140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C07C-2CB1-B887-FE21-9F983589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505" y="19050"/>
          <a:ext cx="274320" cy="26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3" zoomScaleNormal="100" workbookViewId="0">
      <selection activeCell="G31" sqref="G31"/>
    </sheetView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63.75" x14ac:dyDescent="0.25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25">
      <c r="A2" s="4" t="s">
        <v>116</v>
      </c>
      <c r="B2" s="6" t="s">
        <v>117</v>
      </c>
      <c r="C2" s="11" t="s">
        <v>118</v>
      </c>
      <c r="D2" s="8">
        <v>36353868</v>
      </c>
      <c r="E2" s="8">
        <f t="shared" ref="E2:E32" si="0">D2*0.05</f>
        <v>1817693.4000000001</v>
      </c>
      <c r="F2" s="8">
        <f t="shared" ref="F2:F32" si="1">E2*0.1</f>
        <v>181769.34000000003</v>
      </c>
      <c r="G2" s="12">
        <f t="shared" ref="G2:G32" si="2">F2*0.06</f>
        <v>10906.160400000001</v>
      </c>
    </row>
    <row r="3" spans="1:7" x14ac:dyDescent="0.25">
      <c r="A3" s="4" t="s">
        <v>41</v>
      </c>
      <c r="B3" s="6" t="s">
        <v>42</v>
      </c>
      <c r="C3" s="7" t="s">
        <v>43</v>
      </c>
      <c r="D3" s="8">
        <v>232000000</v>
      </c>
      <c r="E3" s="8">
        <f t="shared" si="0"/>
        <v>11600000</v>
      </c>
      <c r="F3" s="8">
        <f t="shared" si="1"/>
        <v>1160000</v>
      </c>
      <c r="G3" s="12">
        <f t="shared" si="2"/>
        <v>69600</v>
      </c>
    </row>
    <row r="4" spans="1:7" x14ac:dyDescent="0.25">
      <c r="A4" s="5" t="s">
        <v>1</v>
      </c>
      <c r="B4" s="6" t="s">
        <v>82</v>
      </c>
      <c r="C4" s="7" t="s">
        <v>2</v>
      </c>
      <c r="D4" s="8">
        <v>90167100</v>
      </c>
      <c r="E4" s="8">
        <f t="shared" si="0"/>
        <v>4508355</v>
      </c>
      <c r="F4" s="8">
        <f t="shared" si="1"/>
        <v>450835.5</v>
      </c>
      <c r="G4" s="12">
        <f t="shared" si="2"/>
        <v>27050.129999999997</v>
      </c>
    </row>
    <row r="5" spans="1:7" x14ac:dyDescent="0.25">
      <c r="A5" s="5" t="s">
        <v>0</v>
      </c>
      <c r="B5" s="6" t="s">
        <v>83</v>
      </c>
      <c r="C5" s="7" t="s">
        <v>37</v>
      </c>
      <c r="D5" s="8">
        <v>971502</v>
      </c>
      <c r="E5" s="8">
        <f t="shared" si="0"/>
        <v>48575.100000000006</v>
      </c>
      <c r="F5" s="8">
        <f t="shared" si="1"/>
        <v>4857.5100000000011</v>
      </c>
      <c r="G5" s="12">
        <f t="shared" si="2"/>
        <v>291.45060000000007</v>
      </c>
    </row>
    <row r="6" spans="1:7" x14ac:dyDescent="0.25">
      <c r="A6" s="4" t="s">
        <v>111</v>
      </c>
      <c r="B6" s="6" t="s">
        <v>112</v>
      </c>
      <c r="C6" s="7" t="s">
        <v>110</v>
      </c>
      <c r="D6" s="8">
        <v>300000000</v>
      </c>
      <c r="E6" s="8">
        <f t="shared" si="0"/>
        <v>15000000</v>
      </c>
      <c r="F6" s="8">
        <f t="shared" si="1"/>
        <v>1500000</v>
      </c>
      <c r="G6" s="12">
        <f t="shared" si="2"/>
        <v>90000</v>
      </c>
    </row>
    <row r="7" spans="1:7" x14ac:dyDescent="0.25">
      <c r="A7" s="4" t="s">
        <v>3</v>
      </c>
      <c r="B7" s="6" t="s">
        <v>84</v>
      </c>
      <c r="C7" s="7" t="s">
        <v>63</v>
      </c>
      <c r="D7" s="8">
        <v>2352839697</v>
      </c>
      <c r="E7" s="8">
        <f t="shared" si="0"/>
        <v>117641984.85000001</v>
      </c>
      <c r="F7" s="8">
        <f t="shared" si="1"/>
        <v>11764198.485000001</v>
      </c>
      <c r="G7" s="12">
        <f t="shared" si="2"/>
        <v>705851.90910000005</v>
      </c>
    </row>
    <row r="8" spans="1:7" x14ac:dyDescent="0.25">
      <c r="A8" s="4" t="s">
        <v>57</v>
      </c>
      <c r="B8" s="6" t="s">
        <v>85</v>
      </c>
      <c r="C8" s="7" t="s">
        <v>58</v>
      </c>
      <c r="D8" s="8">
        <v>148321516</v>
      </c>
      <c r="E8" s="8">
        <f t="shared" si="0"/>
        <v>7416075.8000000007</v>
      </c>
      <c r="F8" s="8">
        <f t="shared" si="1"/>
        <v>741607.58000000007</v>
      </c>
      <c r="G8" s="12">
        <f t="shared" si="2"/>
        <v>44496.4548</v>
      </c>
    </row>
    <row r="9" spans="1:7" x14ac:dyDescent="0.25">
      <c r="A9" s="4" t="s">
        <v>33</v>
      </c>
      <c r="B9" s="6" t="s">
        <v>4</v>
      </c>
      <c r="C9" s="7" t="s">
        <v>64</v>
      </c>
      <c r="D9" s="9">
        <v>136059759</v>
      </c>
      <c r="E9" s="8">
        <f t="shared" si="0"/>
        <v>6802987.9500000002</v>
      </c>
      <c r="F9" s="8">
        <f t="shared" si="1"/>
        <v>680298.79500000004</v>
      </c>
      <c r="G9" s="12">
        <f t="shared" si="2"/>
        <v>40817.9277</v>
      </c>
    </row>
    <row r="10" spans="1:7" x14ac:dyDescent="0.25">
      <c r="A10" s="4" t="s">
        <v>39</v>
      </c>
      <c r="B10" s="6" t="s">
        <v>86</v>
      </c>
      <c r="C10" s="7" t="s">
        <v>40</v>
      </c>
      <c r="D10" s="8">
        <v>190162681</v>
      </c>
      <c r="E10" s="8">
        <f t="shared" si="0"/>
        <v>9508134.0500000007</v>
      </c>
      <c r="F10" s="8">
        <f t="shared" si="1"/>
        <v>950813.40500000014</v>
      </c>
      <c r="G10" s="12">
        <f t="shared" si="2"/>
        <v>57048.804300000003</v>
      </c>
    </row>
    <row r="11" spans="1:7" x14ac:dyDescent="0.25">
      <c r="A11" s="4" t="s">
        <v>119</v>
      </c>
      <c r="B11" s="6" t="s">
        <v>120</v>
      </c>
      <c r="C11" s="11" t="s">
        <v>121</v>
      </c>
      <c r="D11" s="8">
        <v>18680300</v>
      </c>
      <c r="E11" s="8">
        <f t="shared" si="0"/>
        <v>934015</v>
      </c>
      <c r="F11" s="8">
        <f t="shared" si="1"/>
        <v>93401.5</v>
      </c>
      <c r="G11" s="12">
        <f t="shared" si="2"/>
        <v>5604.09</v>
      </c>
    </row>
    <row r="12" spans="1:7" x14ac:dyDescent="0.25">
      <c r="A12" s="4" t="s">
        <v>5</v>
      </c>
      <c r="B12" s="6" t="s">
        <v>53</v>
      </c>
      <c r="C12" s="7" t="s">
        <v>6</v>
      </c>
      <c r="D12" s="8">
        <v>373175988</v>
      </c>
      <c r="E12" s="8">
        <f t="shared" si="0"/>
        <v>18658799.400000002</v>
      </c>
      <c r="F12" s="8">
        <f t="shared" si="1"/>
        <v>1865879.9400000004</v>
      </c>
      <c r="G12" s="12">
        <f t="shared" si="2"/>
        <v>111952.79640000002</v>
      </c>
    </row>
    <row r="13" spans="1:7" x14ac:dyDescent="0.25">
      <c r="A13" s="4" t="s">
        <v>50</v>
      </c>
      <c r="B13" s="6" t="s">
        <v>87</v>
      </c>
      <c r="C13" s="7" t="s">
        <v>51</v>
      </c>
      <c r="D13" s="8">
        <v>375241586</v>
      </c>
      <c r="E13" s="8">
        <f t="shared" si="0"/>
        <v>18762079.300000001</v>
      </c>
      <c r="F13" s="8">
        <f t="shared" si="1"/>
        <v>1876207.9300000002</v>
      </c>
      <c r="G13" s="12">
        <f t="shared" si="2"/>
        <v>112572.4758</v>
      </c>
    </row>
    <row r="14" spans="1:7" x14ac:dyDescent="0.25">
      <c r="A14" s="4" t="s">
        <v>34</v>
      </c>
      <c r="B14" s="6" t="s">
        <v>88</v>
      </c>
      <c r="C14" s="7" t="s">
        <v>65</v>
      </c>
      <c r="D14" s="8">
        <v>348192005</v>
      </c>
      <c r="E14" s="8">
        <f t="shared" si="0"/>
        <v>17409600.25</v>
      </c>
      <c r="F14" s="8">
        <f t="shared" si="1"/>
        <v>1740960.0250000001</v>
      </c>
      <c r="G14" s="12">
        <f t="shared" si="2"/>
        <v>104457.6015</v>
      </c>
    </row>
    <row r="15" spans="1:7" x14ac:dyDescent="0.25">
      <c r="A15" s="4" t="s">
        <v>7</v>
      </c>
      <c r="B15" s="6" t="s">
        <v>54</v>
      </c>
      <c r="C15" s="7" t="s">
        <v>66</v>
      </c>
      <c r="D15" s="8">
        <v>305635185</v>
      </c>
      <c r="E15" s="8">
        <f t="shared" si="0"/>
        <v>15281759.25</v>
      </c>
      <c r="F15" s="8">
        <f t="shared" si="1"/>
        <v>1528175.925</v>
      </c>
      <c r="G15" s="12">
        <f t="shared" si="2"/>
        <v>91690.555500000002</v>
      </c>
    </row>
    <row r="16" spans="1:7" x14ac:dyDescent="0.25">
      <c r="A16" s="4" t="s">
        <v>122</v>
      </c>
      <c r="B16" s="6" t="s">
        <v>123</v>
      </c>
      <c r="C16" s="11" t="s">
        <v>124</v>
      </c>
      <c r="D16" s="8">
        <v>54200000</v>
      </c>
      <c r="E16" s="8">
        <f t="shared" si="0"/>
        <v>2710000</v>
      </c>
      <c r="F16" s="8">
        <f t="shared" si="1"/>
        <v>271000</v>
      </c>
      <c r="G16" s="12">
        <f t="shared" si="2"/>
        <v>16260</v>
      </c>
    </row>
    <row r="17" spans="1:7" x14ac:dyDescent="0.25">
      <c r="A17" s="4" t="s">
        <v>8</v>
      </c>
      <c r="B17" s="6" t="s">
        <v>9</v>
      </c>
      <c r="C17" s="7" t="s">
        <v>45</v>
      </c>
      <c r="D17" s="8">
        <v>914715153</v>
      </c>
      <c r="E17" s="8">
        <f t="shared" si="0"/>
        <v>45735757.650000006</v>
      </c>
      <c r="F17" s="8">
        <f t="shared" si="1"/>
        <v>4573575.7650000006</v>
      </c>
      <c r="G17" s="12">
        <f t="shared" si="2"/>
        <v>274414.54590000003</v>
      </c>
    </row>
    <row r="18" spans="1:7" x14ac:dyDescent="0.25">
      <c r="A18" s="4" t="s">
        <v>10</v>
      </c>
      <c r="B18" s="6" t="s">
        <v>89</v>
      </c>
      <c r="C18" s="7" t="s">
        <v>32</v>
      </c>
      <c r="D18" s="10">
        <v>3716479777</v>
      </c>
      <c r="E18" s="8">
        <f t="shared" si="0"/>
        <v>185823988.85000002</v>
      </c>
      <c r="F18" s="8">
        <f t="shared" si="1"/>
        <v>18582398.885000002</v>
      </c>
      <c r="G18" s="12">
        <f t="shared" si="2"/>
        <v>1114943.9331</v>
      </c>
    </row>
    <row r="19" spans="1:7" x14ac:dyDescent="0.25">
      <c r="A19" s="4" t="s">
        <v>11</v>
      </c>
      <c r="B19" s="6" t="s">
        <v>90</v>
      </c>
      <c r="C19" s="7" t="s">
        <v>67</v>
      </c>
      <c r="D19" s="8">
        <v>60348000</v>
      </c>
      <c r="E19" s="8">
        <f t="shared" si="0"/>
        <v>3017400</v>
      </c>
      <c r="F19" s="8">
        <f t="shared" si="1"/>
        <v>301740</v>
      </c>
      <c r="G19" s="12">
        <f t="shared" si="2"/>
        <v>18104.399999999998</v>
      </c>
    </row>
    <row r="20" spans="1:7" x14ac:dyDescent="0.25">
      <c r="A20" s="4" t="s">
        <v>125</v>
      </c>
      <c r="B20" s="6" t="s">
        <v>126</v>
      </c>
      <c r="C20" s="11" t="s">
        <v>127</v>
      </c>
      <c r="D20" s="8">
        <v>36300000</v>
      </c>
      <c r="E20" s="8">
        <f t="shared" si="0"/>
        <v>1815000</v>
      </c>
      <c r="F20" s="8">
        <f t="shared" si="1"/>
        <v>181500</v>
      </c>
      <c r="G20" s="12">
        <f t="shared" si="2"/>
        <v>10890</v>
      </c>
    </row>
    <row r="21" spans="1:7" x14ac:dyDescent="0.25">
      <c r="A21" s="4" t="s">
        <v>12</v>
      </c>
      <c r="B21" s="6" t="s">
        <v>91</v>
      </c>
      <c r="C21" s="7" t="s">
        <v>68</v>
      </c>
      <c r="D21" s="8">
        <v>106500000</v>
      </c>
      <c r="E21" s="8">
        <f t="shared" si="0"/>
        <v>5325000</v>
      </c>
      <c r="F21" s="8">
        <f t="shared" si="1"/>
        <v>532500</v>
      </c>
      <c r="G21" s="12">
        <f t="shared" si="2"/>
        <v>31950</v>
      </c>
    </row>
    <row r="22" spans="1:7" x14ac:dyDescent="0.25">
      <c r="A22" s="4" t="s">
        <v>13</v>
      </c>
      <c r="B22" s="6" t="s">
        <v>92</v>
      </c>
      <c r="C22" s="7" t="s">
        <v>38</v>
      </c>
      <c r="D22" s="8">
        <v>52131944</v>
      </c>
      <c r="E22" s="8">
        <f t="shared" si="0"/>
        <v>2606597.2000000002</v>
      </c>
      <c r="F22" s="8">
        <f t="shared" si="1"/>
        <v>260659.72000000003</v>
      </c>
      <c r="G22" s="12">
        <f t="shared" si="2"/>
        <v>15639.583200000001</v>
      </c>
    </row>
    <row r="23" spans="1:7" x14ac:dyDescent="0.25">
      <c r="A23" s="4" t="s">
        <v>35</v>
      </c>
      <c r="B23" s="6" t="s">
        <v>146</v>
      </c>
      <c r="C23" s="7" t="s">
        <v>69</v>
      </c>
      <c r="D23" s="8">
        <v>103423291</v>
      </c>
      <c r="E23" s="8">
        <f t="shared" si="0"/>
        <v>5171164.5500000007</v>
      </c>
      <c r="F23" s="8">
        <f t="shared" si="1"/>
        <v>517116.45500000007</v>
      </c>
      <c r="G23" s="12">
        <f t="shared" si="2"/>
        <v>31026.987300000004</v>
      </c>
    </row>
    <row r="24" spans="1:7" x14ac:dyDescent="0.25">
      <c r="A24" s="4" t="s">
        <v>14</v>
      </c>
      <c r="B24" s="6" t="s">
        <v>93</v>
      </c>
      <c r="C24" s="7" t="s">
        <v>70</v>
      </c>
      <c r="D24" s="10">
        <v>418002013</v>
      </c>
      <c r="E24" s="8">
        <f t="shared" si="0"/>
        <v>20900100.650000002</v>
      </c>
      <c r="F24" s="8">
        <f t="shared" si="1"/>
        <v>2090010.0650000004</v>
      </c>
      <c r="G24" s="12">
        <f t="shared" si="2"/>
        <v>125400.60390000002</v>
      </c>
    </row>
    <row r="25" spans="1:7" x14ac:dyDescent="0.25">
      <c r="A25" s="4" t="s">
        <v>59</v>
      </c>
      <c r="B25" s="6" t="s">
        <v>61</v>
      </c>
      <c r="C25" s="7" t="s">
        <v>60</v>
      </c>
      <c r="D25" s="10">
        <v>160523985</v>
      </c>
      <c r="E25" s="8">
        <f t="shared" si="0"/>
        <v>8026199.25</v>
      </c>
      <c r="F25" s="8">
        <f t="shared" si="1"/>
        <v>802619.92500000005</v>
      </c>
      <c r="G25" s="12">
        <f t="shared" si="2"/>
        <v>48157.195500000002</v>
      </c>
    </row>
    <row r="26" spans="1:7" x14ac:dyDescent="0.25">
      <c r="A26" s="4" t="s">
        <v>143</v>
      </c>
      <c r="B26" s="6" t="s">
        <v>144</v>
      </c>
      <c r="C26" s="11" t="s">
        <v>145</v>
      </c>
      <c r="D26" s="8">
        <v>604095621</v>
      </c>
      <c r="E26" s="8">
        <f t="shared" si="0"/>
        <v>30204781.050000001</v>
      </c>
      <c r="F26" s="8">
        <f t="shared" si="1"/>
        <v>3020478.1050000004</v>
      </c>
      <c r="G26" s="12">
        <f t="shared" si="2"/>
        <v>181228.68630000003</v>
      </c>
    </row>
    <row r="27" spans="1:7" x14ac:dyDescent="0.25">
      <c r="A27" s="4" t="s">
        <v>128</v>
      </c>
      <c r="B27" s="6" t="s">
        <v>129</v>
      </c>
      <c r="C27" s="11" t="s">
        <v>130</v>
      </c>
      <c r="D27" s="8">
        <v>48003921</v>
      </c>
      <c r="E27" s="8">
        <f t="shared" si="0"/>
        <v>2400196.0500000003</v>
      </c>
      <c r="F27" s="8">
        <f t="shared" si="1"/>
        <v>240019.60500000004</v>
      </c>
      <c r="G27" s="12">
        <f t="shared" si="2"/>
        <v>14401.176300000001</v>
      </c>
    </row>
    <row r="28" spans="1:7" x14ac:dyDescent="0.25">
      <c r="A28" s="4" t="s">
        <v>44</v>
      </c>
      <c r="B28" s="6" t="s">
        <v>95</v>
      </c>
      <c r="C28" s="7" t="s">
        <v>46</v>
      </c>
      <c r="D28" s="8">
        <v>83600000</v>
      </c>
      <c r="E28" s="8">
        <f t="shared" si="0"/>
        <v>4180000</v>
      </c>
      <c r="F28" s="8">
        <f t="shared" si="1"/>
        <v>418000</v>
      </c>
      <c r="G28" s="12">
        <f t="shared" si="2"/>
        <v>25080</v>
      </c>
    </row>
    <row r="29" spans="1:7" x14ac:dyDescent="0.25">
      <c r="A29" s="4" t="s">
        <v>131</v>
      </c>
      <c r="B29" s="6" t="s">
        <v>132</v>
      </c>
      <c r="C29" s="11" t="s">
        <v>133</v>
      </c>
      <c r="D29" s="8">
        <v>33065136</v>
      </c>
      <c r="E29" s="8">
        <f t="shared" si="0"/>
        <v>1653256.8</v>
      </c>
      <c r="F29" s="8">
        <f t="shared" si="1"/>
        <v>165325.68000000002</v>
      </c>
      <c r="G29" s="12">
        <f t="shared" si="2"/>
        <v>9919.5408000000007</v>
      </c>
    </row>
    <row r="30" spans="1:7" x14ac:dyDescent="0.25">
      <c r="A30" s="4" t="s">
        <v>15</v>
      </c>
      <c r="B30" s="6" t="s">
        <v>16</v>
      </c>
      <c r="C30" s="7" t="s">
        <v>71</v>
      </c>
      <c r="D30" s="8">
        <v>176736715</v>
      </c>
      <c r="E30" s="8">
        <f t="shared" si="0"/>
        <v>8836835.75</v>
      </c>
      <c r="F30" s="8">
        <f t="shared" si="1"/>
        <v>883683.57500000007</v>
      </c>
      <c r="G30" s="12">
        <f t="shared" si="2"/>
        <v>53021.014500000005</v>
      </c>
    </row>
    <row r="31" spans="1:7" x14ac:dyDescent="0.25">
      <c r="A31" s="4" t="s">
        <v>134</v>
      </c>
      <c r="B31" s="6" t="s">
        <v>135</v>
      </c>
      <c r="C31" s="11" t="s">
        <v>136</v>
      </c>
      <c r="D31" s="8">
        <v>168691037</v>
      </c>
      <c r="E31" s="8">
        <f t="shared" si="0"/>
        <v>8434551.8499999996</v>
      </c>
      <c r="F31" s="8">
        <f t="shared" si="1"/>
        <v>843455.18500000006</v>
      </c>
      <c r="G31" s="12">
        <f t="shared" si="2"/>
        <v>50607.311099999999</v>
      </c>
    </row>
    <row r="32" spans="1:7" x14ac:dyDescent="0.25">
      <c r="A32" s="4" t="s">
        <v>17</v>
      </c>
      <c r="B32" s="6" t="s">
        <v>105</v>
      </c>
      <c r="C32" s="7" t="s">
        <v>106</v>
      </c>
      <c r="D32" s="8">
        <v>31317025</v>
      </c>
      <c r="E32" s="8">
        <f t="shared" si="0"/>
        <v>1565851.25</v>
      </c>
      <c r="F32" s="8">
        <f t="shared" si="1"/>
        <v>156585.125</v>
      </c>
      <c r="G32" s="12">
        <f t="shared" si="2"/>
        <v>9395.1075000000001</v>
      </c>
    </row>
    <row r="33" spans="1:7" x14ac:dyDescent="0.25">
      <c r="A33" s="4" t="s">
        <v>18</v>
      </c>
      <c r="B33" s="6" t="s">
        <v>19</v>
      </c>
      <c r="C33" s="7" t="s">
        <v>72</v>
      </c>
      <c r="D33" s="8">
        <v>110782980</v>
      </c>
      <c r="E33" s="8">
        <f t="shared" ref="E33:E48" si="3">D33*0.05</f>
        <v>5539149</v>
      </c>
      <c r="F33" s="8">
        <f t="shared" ref="F33:F48" si="4">E33*0.1</f>
        <v>553914.9</v>
      </c>
      <c r="G33" s="12">
        <f t="shared" ref="G33:G48" si="5">F33*0.06</f>
        <v>33234.894</v>
      </c>
    </row>
    <row r="34" spans="1:7" x14ac:dyDescent="0.25">
      <c r="A34" s="4" t="s">
        <v>20</v>
      </c>
      <c r="B34" s="6" t="s">
        <v>147</v>
      </c>
      <c r="C34" s="7" t="s">
        <v>73</v>
      </c>
      <c r="D34" s="8">
        <v>142891161</v>
      </c>
      <c r="E34" s="8">
        <f t="shared" si="3"/>
        <v>7144558.0500000007</v>
      </c>
      <c r="F34" s="8">
        <f t="shared" si="4"/>
        <v>714455.80500000017</v>
      </c>
      <c r="G34" s="12">
        <f t="shared" si="5"/>
        <v>42867.348300000005</v>
      </c>
    </row>
    <row r="35" spans="1:7" x14ac:dyDescent="0.25">
      <c r="A35" s="4" t="s">
        <v>137</v>
      </c>
      <c r="B35" s="6" t="s">
        <v>138</v>
      </c>
      <c r="C35" s="11" t="s">
        <v>139</v>
      </c>
      <c r="D35" s="8">
        <v>40693350</v>
      </c>
      <c r="E35" s="8">
        <f t="shared" si="3"/>
        <v>2034667.5</v>
      </c>
      <c r="F35" s="8">
        <f t="shared" si="4"/>
        <v>203466.75</v>
      </c>
      <c r="G35" s="12">
        <f t="shared" si="5"/>
        <v>12208.004999999999</v>
      </c>
    </row>
    <row r="36" spans="1:7" x14ac:dyDescent="0.25">
      <c r="A36" s="4" t="s">
        <v>21</v>
      </c>
      <c r="B36" s="6" t="s">
        <v>96</v>
      </c>
      <c r="C36" s="7" t="s">
        <v>74</v>
      </c>
      <c r="D36" s="8">
        <v>370062741</v>
      </c>
      <c r="E36" s="8">
        <f t="shared" si="3"/>
        <v>18503137.050000001</v>
      </c>
      <c r="F36" s="8">
        <f t="shared" si="4"/>
        <v>1850313.7050000001</v>
      </c>
      <c r="G36" s="12">
        <f t="shared" si="5"/>
        <v>111018.8223</v>
      </c>
    </row>
    <row r="37" spans="1:7" ht="16.5" customHeight="1" x14ac:dyDescent="0.25">
      <c r="A37" s="4" t="s">
        <v>107</v>
      </c>
      <c r="B37" s="6" t="s">
        <v>108</v>
      </c>
      <c r="C37" s="7" t="s">
        <v>109</v>
      </c>
      <c r="D37" s="8">
        <v>73774142</v>
      </c>
      <c r="E37" s="8">
        <f t="shared" si="3"/>
        <v>3688707.1</v>
      </c>
      <c r="F37" s="8">
        <f t="shared" si="4"/>
        <v>368870.71</v>
      </c>
      <c r="G37" s="12">
        <f t="shared" si="5"/>
        <v>22132.242600000001</v>
      </c>
    </row>
    <row r="38" spans="1:7" x14ac:dyDescent="0.25">
      <c r="A38" s="4" t="s">
        <v>55</v>
      </c>
      <c r="B38" s="6" t="s">
        <v>97</v>
      </c>
      <c r="C38" s="7" t="s">
        <v>56</v>
      </c>
      <c r="D38" s="8">
        <v>48624764</v>
      </c>
      <c r="E38" s="8">
        <f t="shared" si="3"/>
        <v>2431238.2000000002</v>
      </c>
      <c r="F38" s="8">
        <f t="shared" si="4"/>
        <v>243123.82000000004</v>
      </c>
      <c r="G38" s="12">
        <f t="shared" si="5"/>
        <v>14587.429200000002</v>
      </c>
    </row>
    <row r="39" spans="1:7" x14ac:dyDescent="0.25">
      <c r="A39" s="4" t="s">
        <v>140</v>
      </c>
      <c r="B39" s="6" t="s">
        <v>141</v>
      </c>
      <c r="C39" s="11" t="s">
        <v>142</v>
      </c>
      <c r="D39" s="8">
        <v>43741452</v>
      </c>
      <c r="E39" s="8">
        <f t="shared" si="3"/>
        <v>2187072.6</v>
      </c>
      <c r="F39" s="8">
        <f t="shared" si="4"/>
        <v>218707.26</v>
      </c>
      <c r="G39" s="12">
        <f t="shared" si="5"/>
        <v>13122.435600000001</v>
      </c>
    </row>
    <row r="40" spans="1:7" x14ac:dyDescent="0.25">
      <c r="A40" s="4" t="s">
        <v>22</v>
      </c>
      <c r="B40" s="6" t="s">
        <v>98</v>
      </c>
      <c r="C40" s="7" t="s">
        <v>23</v>
      </c>
      <c r="D40" s="8">
        <v>25000000</v>
      </c>
      <c r="E40" s="8">
        <f t="shared" si="3"/>
        <v>1250000</v>
      </c>
      <c r="F40" s="8">
        <f t="shared" si="4"/>
        <v>125000</v>
      </c>
      <c r="G40" s="12">
        <f t="shared" si="5"/>
        <v>7500</v>
      </c>
    </row>
    <row r="41" spans="1:7" x14ac:dyDescent="0.25">
      <c r="A41" s="4" t="s">
        <v>24</v>
      </c>
      <c r="B41" s="6" t="s">
        <v>25</v>
      </c>
      <c r="C41" s="7" t="s">
        <v>75</v>
      </c>
      <c r="D41" s="8">
        <v>382000000</v>
      </c>
      <c r="E41" s="8">
        <f t="shared" si="3"/>
        <v>19100000</v>
      </c>
      <c r="F41" s="8">
        <f t="shared" si="4"/>
        <v>1910000</v>
      </c>
      <c r="G41" s="12">
        <f t="shared" si="5"/>
        <v>114600</v>
      </c>
    </row>
    <row r="42" spans="1:7" x14ac:dyDescent="0.25">
      <c r="A42" s="4" t="s">
        <v>113</v>
      </c>
      <c r="B42" s="6" t="s">
        <v>114</v>
      </c>
      <c r="C42" s="11" t="s">
        <v>115</v>
      </c>
      <c r="D42" s="9">
        <v>24586446</v>
      </c>
      <c r="E42" s="8">
        <f t="shared" si="3"/>
        <v>1229322.3</v>
      </c>
      <c r="F42" s="8">
        <f t="shared" si="4"/>
        <v>122932.23000000001</v>
      </c>
      <c r="G42" s="12">
        <f t="shared" si="5"/>
        <v>7375.9338000000007</v>
      </c>
    </row>
    <row r="43" spans="1:7" x14ac:dyDescent="0.25">
      <c r="A43" s="4" t="s">
        <v>52</v>
      </c>
      <c r="B43" s="6" t="s">
        <v>99</v>
      </c>
      <c r="C43" s="7" t="s">
        <v>76</v>
      </c>
      <c r="D43" s="8">
        <v>107222688</v>
      </c>
      <c r="E43" s="8">
        <f t="shared" si="3"/>
        <v>5361134.4000000004</v>
      </c>
      <c r="F43" s="8">
        <f t="shared" si="4"/>
        <v>536113.44000000006</v>
      </c>
      <c r="G43" s="12">
        <f t="shared" si="5"/>
        <v>32166.806400000001</v>
      </c>
    </row>
    <row r="44" spans="1:7" x14ac:dyDescent="0.25">
      <c r="A44" s="4" t="s">
        <v>26</v>
      </c>
      <c r="B44" s="6" t="s">
        <v>27</v>
      </c>
      <c r="C44" s="7" t="s">
        <v>77</v>
      </c>
      <c r="D44" s="8">
        <v>66850563</v>
      </c>
      <c r="E44" s="8">
        <f t="shared" si="3"/>
        <v>3342528.1500000004</v>
      </c>
      <c r="F44" s="8">
        <f t="shared" si="4"/>
        <v>334252.81500000006</v>
      </c>
      <c r="G44" s="12">
        <f t="shared" si="5"/>
        <v>20055.168900000004</v>
      </c>
    </row>
    <row r="45" spans="1:7" x14ac:dyDescent="0.25">
      <c r="A45" s="4" t="s">
        <v>36</v>
      </c>
      <c r="B45" s="6" t="s">
        <v>100</v>
      </c>
      <c r="C45" s="7" t="s">
        <v>28</v>
      </c>
      <c r="D45" s="9">
        <v>118105090</v>
      </c>
      <c r="E45" s="8">
        <f t="shared" si="3"/>
        <v>5905254.5</v>
      </c>
      <c r="F45" s="8">
        <f t="shared" si="4"/>
        <v>590525.45000000007</v>
      </c>
      <c r="G45" s="12">
        <f t="shared" si="5"/>
        <v>35431.527000000002</v>
      </c>
    </row>
    <row r="46" spans="1:7" x14ac:dyDescent="0.25">
      <c r="A46" s="4" t="s">
        <v>48</v>
      </c>
      <c r="B46" s="6" t="s">
        <v>101</v>
      </c>
      <c r="C46" s="7" t="s">
        <v>47</v>
      </c>
      <c r="D46" s="8">
        <v>78325475</v>
      </c>
      <c r="E46" s="8">
        <f t="shared" si="3"/>
        <v>3916273.75</v>
      </c>
      <c r="F46" s="8">
        <f t="shared" si="4"/>
        <v>391627.375</v>
      </c>
      <c r="G46" s="12">
        <f t="shared" si="5"/>
        <v>23497.642499999998</v>
      </c>
    </row>
    <row r="47" spans="1:7" x14ac:dyDescent="0.25">
      <c r="A47" s="4" t="s">
        <v>29</v>
      </c>
      <c r="B47" s="6" t="s">
        <v>102</v>
      </c>
      <c r="C47" s="7" t="s">
        <v>49</v>
      </c>
      <c r="D47" s="8">
        <v>1250367223</v>
      </c>
      <c r="E47" s="8">
        <f t="shared" si="3"/>
        <v>62518361.150000006</v>
      </c>
      <c r="F47" s="8">
        <f t="shared" si="4"/>
        <v>6251836.1150000012</v>
      </c>
      <c r="G47" s="12">
        <f t="shared" si="5"/>
        <v>375110.16690000007</v>
      </c>
    </row>
    <row r="48" spans="1:7" x14ac:dyDescent="0.25">
      <c r="A48" s="4" t="s">
        <v>30</v>
      </c>
      <c r="B48" s="6" t="s">
        <v>103</v>
      </c>
      <c r="C48" s="11" t="s">
        <v>31</v>
      </c>
      <c r="D48" s="8">
        <v>259189761</v>
      </c>
      <c r="E48" s="8">
        <f t="shared" si="3"/>
        <v>12959488.050000001</v>
      </c>
      <c r="F48" s="8">
        <f t="shared" si="4"/>
        <v>1295948.8050000002</v>
      </c>
      <c r="G48" s="12">
        <f t="shared" si="5"/>
        <v>77756.928300000014</v>
      </c>
    </row>
  </sheetData>
  <sortState xmlns:xlrd2="http://schemas.microsoft.com/office/spreadsheetml/2017/richdata2" ref="A2:G48">
    <sortCondition ref="A2:A48"/>
  </sortState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Tsolaki, Niki</cp:lastModifiedBy>
  <cp:lastPrinted>2019-11-29T08:46:29Z</cp:lastPrinted>
  <dcterms:created xsi:type="dcterms:W3CDTF">2015-06-05T09:57:27Z</dcterms:created>
  <dcterms:modified xsi:type="dcterms:W3CDTF">2024-07-22T10:10:46Z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